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6" windowHeight="7920" activeTab="0"/>
  </bookViews>
  <sheets>
    <sheet name="1112" sheetId="1" r:id="rId1"/>
  </sheets>
  <definedNames>
    <definedName name="_Regression_Int" localSheetId="0" hidden="1">1</definedName>
    <definedName name="_xlnm.Print_Area" localSheetId="0">'1112'!$A$1:$K$54</definedName>
    <definedName name="Print_Area_MI">'1112'!$A$1:$E$48</definedName>
  </definedNames>
  <calcPr fullCalcOnLoad="1"/>
</workbook>
</file>

<file path=xl/sharedStrings.xml><?xml version="1.0" encoding="utf-8"?>
<sst xmlns="http://schemas.openxmlformats.org/spreadsheetml/2006/main" count="72" uniqueCount="53">
  <si>
    <t>EARMARKED RESERVES</t>
  </si>
  <si>
    <t>Opening</t>
  </si>
  <si>
    <t>Balances</t>
  </si>
  <si>
    <t>Closing</t>
  </si>
  <si>
    <t>Re-alloc.</t>
  </si>
  <si>
    <t>Additions</t>
  </si>
  <si>
    <t>Releases</t>
  </si>
  <si>
    <t>TOTAL</t>
  </si>
  <si>
    <t xml:space="preserve">RESERVES </t>
  </si>
  <si>
    <t>GENERAL FUND</t>
  </si>
  <si>
    <t>Opening Balance</t>
  </si>
  <si>
    <t>Receipt</t>
  </si>
  <si>
    <t>Payments</t>
  </si>
  <si>
    <t>EMRs</t>
  </si>
  <si>
    <t>Additions to EMRs</t>
  </si>
  <si>
    <t>Releases from EMRs</t>
  </si>
  <si>
    <t xml:space="preserve">Receipts </t>
  </si>
  <si>
    <t xml:space="preserve">Payments </t>
  </si>
  <si>
    <t>TOTAL FUNDS</t>
  </si>
  <si>
    <t>ST DENNIS PARISH COUNCIL</t>
  </si>
  <si>
    <t>Office Equipment</t>
  </si>
  <si>
    <t>Open Spaces- Provision of Seats</t>
  </si>
  <si>
    <t>Cemetery- Headstone Safety Inspe</t>
  </si>
  <si>
    <t>Cemetery Headstones Remedial Work</t>
  </si>
  <si>
    <t>St Dennis Toilets</t>
  </si>
  <si>
    <t>Weed Control</t>
  </si>
  <si>
    <t>Neighbourhood Plan</t>
  </si>
  <si>
    <t>Education Bursaries</t>
  </si>
  <si>
    <t>Trelavour Sq Tarmac</t>
  </si>
  <si>
    <t>Emergency Plan</t>
  </si>
  <si>
    <t>Notice Board</t>
  </si>
  <si>
    <t>Village Enhancements</t>
  </si>
  <si>
    <t>Play equipment &amp; Fencing</t>
  </si>
  <si>
    <t>Open Spaces - Maintenance</t>
  </si>
  <si>
    <t>Election Exp</t>
  </si>
  <si>
    <t>Cemetery Enahncement</t>
  </si>
  <si>
    <t>Tree work</t>
  </si>
  <si>
    <t>Cemetery Land</t>
  </si>
  <si>
    <t>CCTV</t>
  </si>
  <si>
    <t>Community  Benefit Fund</t>
  </si>
  <si>
    <t>at 31.03.22</t>
  </si>
  <si>
    <t>2021/22</t>
  </si>
  <si>
    <t>Emergency Funds</t>
  </si>
  <si>
    <t>Bus Shelters</t>
  </si>
  <si>
    <t>at 01.04.21</t>
  </si>
  <si>
    <t>at 31.03.23</t>
  </si>
  <si>
    <t>2022/23</t>
  </si>
  <si>
    <t xml:space="preserve">Agreed by Full Council </t>
  </si>
  <si>
    <t>Training</t>
  </si>
  <si>
    <t>Dunstan Close Land</t>
  </si>
  <si>
    <t xml:space="preserve">Min Ref </t>
  </si>
  <si>
    <t>22-23 1st Quarter</t>
  </si>
  <si>
    <t>22-23 forecast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</si>
</sst>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;\(#,##0\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u val="single"/>
      <sz val="10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39" fontId="4" fillId="0" borderId="15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39" fontId="4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39" fontId="4" fillId="0" borderId="1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172" fontId="3" fillId="0" borderId="16" xfId="0" applyNumberFormat="1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Alignment="1">
      <alignment/>
    </xf>
    <xf numFmtId="37" fontId="3" fillId="33" borderId="1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K56"/>
  <sheetViews>
    <sheetView showGridLines="0" tabSelected="1" zoomScalePageLayoutView="0" workbookViewId="0" topLeftCell="A36">
      <selection activeCell="M47" sqref="M47:M48"/>
    </sheetView>
  </sheetViews>
  <sheetFormatPr defaultColWidth="9.7109375" defaultRowHeight="12.75"/>
  <cols>
    <col min="1" max="1" width="2.421875" style="2" customWidth="1"/>
    <col min="2" max="2" width="37.00390625" style="2" customWidth="1"/>
    <col min="3" max="3" width="11.57421875" style="2" customWidth="1"/>
    <col min="4" max="4" width="9.00390625" style="2" customWidth="1"/>
    <col min="5" max="6" width="10.57421875" style="2" customWidth="1"/>
    <col min="7" max="7" width="10.28125" style="2" customWidth="1"/>
    <col min="8" max="8" width="9.7109375" style="2" customWidth="1"/>
    <col min="9" max="9" width="10.140625" style="2" bestFit="1" customWidth="1"/>
    <col min="10" max="10" width="10.140625" style="2" customWidth="1"/>
    <col min="11" max="11" width="10.57421875" style="2" customWidth="1"/>
    <col min="12" max="16384" width="9.7109375" style="2" customWidth="1"/>
  </cols>
  <sheetData>
    <row r="2" ht="12">
      <c r="B2" s="1" t="s">
        <v>19</v>
      </c>
    </row>
    <row r="3" spans="2:3" ht="12">
      <c r="B3" s="1" t="s">
        <v>8</v>
      </c>
      <c r="C3" s="3"/>
    </row>
    <row r="4" spans="2:3" ht="12">
      <c r="B4" s="1"/>
      <c r="C4" s="4"/>
    </row>
    <row r="5" spans="2:3" ht="12">
      <c r="B5" s="1"/>
      <c r="C5" s="4"/>
    </row>
    <row r="6" spans="3:11" ht="12">
      <c r="C6" s="5" t="s">
        <v>1</v>
      </c>
      <c r="D6" s="6"/>
      <c r="E6" s="7" t="s">
        <v>41</v>
      </c>
      <c r="F6" s="7"/>
      <c r="G6" s="8" t="s">
        <v>3</v>
      </c>
      <c r="H6" s="6"/>
      <c r="I6" s="7" t="s">
        <v>46</v>
      </c>
      <c r="J6" s="7"/>
      <c r="K6" s="8" t="s">
        <v>3</v>
      </c>
    </row>
    <row r="7" spans="2:11" ht="12">
      <c r="B7" s="9"/>
      <c r="C7" s="10" t="s">
        <v>2</v>
      </c>
      <c r="D7" s="11" t="s">
        <v>5</v>
      </c>
      <c r="E7" s="11" t="s">
        <v>6</v>
      </c>
      <c r="F7" s="11" t="s">
        <v>4</v>
      </c>
      <c r="G7" s="12" t="s">
        <v>2</v>
      </c>
      <c r="H7" s="11" t="s">
        <v>5</v>
      </c>
      <c r="I7" s="11" t="s">
        <v>6</v>
      </c>
      <c r="J7" s="11" t="s">
        <v>4</v>
      </c>
      <c r="K7" s="12" t="s">
        <v>2</v>
      </c>
    </row>
    <row r="8" spans="2:11" ht="12">
      <c r="B8" s="13"/>
      <c r="C8" s="14" t="s">
        <v>44</v>
      </c>
      <c r="D8" s="15"/>
      <c r="E8" s="16"/>
      <c r="F8" s="17"/>
      <c r="G8" s="14" t="s">
        <v>40</v>
      </c>
      <c r="H8" s="15"/>
      <c r="I8" s="16"/>
      <c r="J8" s="17"/>
      <c r="K8" s="14" t="s">
        <v>45</v>
      </c>
    </row>
    <row r="9" spans="2:11" ht="12">
      <c r="B9" s="18" t="s">
        <v>0</v>
      </c>
      <c r="C9" s="19"/>
      <c r="D9" s="19"/>
      <c r="E9" s="19"/>
      <c r="F9" s="19"/>
      <c r="G9" s="19"/>
      <c r="H9" s="19"/>
      <c r="I9" s="19"/>
      <c r="J9" s="19"/>
      <c r="K9" s="19"/>
    </row>
    <row r="10" spans="2:11" ht="12">
      <c r="B10" s="20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">
      <c r="B11" s="20" t="s">
        <v>32</v>
      </c>
      <c r="C11" s="19">
        <v>11475</v>
      </c>
      <c r="D11" s="19">
        <v>5000</v>
      </c>
      <c r="E11" s="19">
        <v>-4855</v>
      </c>
      <c r="F11" s="19">
        <v>2000</v>
      </c>
      <c r="G11" s="19">
        <f aca="true" t="shared" si="0" ref="G11:G34">SUM(C11:F11)</f>
        <v>13620</v>
      </c>
      <c r="H11" s="19"/>
      <c r="I11" s="37">
        <v>-2077</v>
      </c>
      <c r="J11" s="19"/>
      <c r="K11" s="19">
        <f aca="true" t="shared" si="1" ref="K11:K30">SUM(G11:J11)</f>
        <v>11543</v>
      </c>
    </row>
    <row r="12" spans="2:11" ht="12">
      <c r="B12" s="20" t="s">
        <v>20</v>
      </c>
      <c r="C12" s="19">
        <v>2265</v>
      </c>
      <c r="D12" s="19">
        <v>2000</v>
      </c>
      <c r="E12" s="19"/>
      <c r="F12" s="19"/>
      <c r="G12" s="19">
        <f t="shared" si="0"/>
        <v>4265</v>
      </c>
      <c r="H12" s="37"/>
      <c r="I12" s="37">
        <v>-500</v>
      </c>
      <c r="J12" s="19"/>
      <c r="K12" s="19">
        <f t="shared" si="1"/>
        <v>3765</v>
      </c>
    </row>
    <row r="13" spans="2:11" ht="12">
      <c r="B13" s="20" t="s">
        <v>21</v>
      </c>
      <c r="C13" s="19">
        <v>1000</v>
      </c>
      <c r="D13" s="19">
        <v>2000</v>
      </c>
      <c r="E13" s="19"/>
      <c r="F13" s="19">
        <v>1000</v>
      </c>
      <c r="G13" s="19">
        <f t="shared" si="0"/>
        <v>4000</v>
      </c>
      <c r="H13" s="37"/>
      <c r="I13" s="37"/>
      <c r="J13" s="19"/>
      <c r="K13" s="19">
        <f t="shared" si="1"/>
        <v>4000</v>
      </c>
    </row>
    <row r="14" spans="2:11" ht="12">
      <c r="B14" s="20" t="s">
        <v>22</v>
      </c>
      <c r="C14" s="19">
        <v>6002</v>
      </c>
      <c r="D14" s="19">
        <v>500</v>
      </c>
      <c r="E14" s="19"/>
      <c r="F14" s="19">
        <v>-1000</v>
      </c>
      <c r="G14" s="19">
        <f t="shared" si="0"/>
        <v>5502</v>
      </c>
      <c r="H14" s="37"/>
      <c r="I14" s="37"/>
      <c r="J14" s="19"/>
      <c r="K14" s="19">
        <f t="shared" si="1"/>
        <v>5502</v>
      </c>
    </row>
    <row r="15" spans="2:11" ht="12">
      <c r="B15" s="20" t="s">
        <v>23</v>
      </c>
      <c r="C15" s="19">
        <v>3570</v>
      </c>
      <c r="D15" s="19">
        <v>500</v>
      </c>
      <c r="E15" s="19"/>
      <c r="F15" s="19">
        <v>1000</v>
      </c>
      <c r="G15" s="19">
        <f t="shared" si="0"/>
        <v>5070</v>
      </c>
      <c r="H15" s="37"/>
      <c r="I15" s="37"/>
      <c r="J15" s="19"/>
      <c r="K15" s="19">
        <f t="shared" si="1"/>
        <v>5070</v>
      </c>
    </row>
    <row r="16" spans="2:11" ht="12">
      <c r="B16" s="20" t="s">
        <v>35</v>
      </c>
      <c r="C16" s="19">
        <v>3495</v>
      </c>
      <c r="D16" s="19">
        <v>3500</v>
      </c>
      <c r="E16" s="19">
        <v>-1257</v>
      </c>
      <c r="F16" s="19">
        <v>2000</v>
      </c>
      <c r="G16" s="19">
        <f t="shared" si="0"/>
        <v>7738</v>
      </c>
      <c r="H16" s="37"/>
      <c r="I16" s="37">
        <v>-4000</v>
      </c>
      <c r="J16" s="19"/>
      <c r="K16" s="19">
        <f t="shared" si="1"/>
        <v>3738</v>
      </c>
    </row>
    <row r="17" spans="2:11" ht="12">
      <c r="B17" s="20" t="s">
        <v>28</v>
      </c>
      <c r="C17" s="19">
        <v>2100</v>
      </c>
      <c r="D17" s="19">
        <v>1000</v>
      </c>
      <c r="E17" s="19"/>
      <c r="F17" s="19"/>
      <c r="G17" s="19">
        <f t="shared" si="0"/>
        <v>3100</v>
      </c>
      <c r="H17" s="37"/>
      <c r="I17" s="37"/>
      <c r="J17" s="19"/>
      <c r="K17" s="19">
        <f t="shared" si="1"/>
        <v>3100</v>
      </c>
    </row>
    <row r="18" spans="2:11" ht="12">
      <c r="B18" s="20" t="s">
        <v>24</v>
      </c>
      <c r="C18" s="19">
        <v>10774</v>
      </c>
      <c r="D18" s="19">
        <v>2000</v>
      </c>
      <c r="E18" s="19"/>
      <c r="F18" s="19"/>
      <c r="G18" s="19">
        <f t="shared" si="0"/>
        <v>12774</v>
      </c>
      <c r="H18" s="37"/>
      <c r="I18" s="37"/>
      <c r="J18" s="19"/>
      <c r="K18" s="19">
        <f t="shared" si="1"/>
        <v>12774</v>
      </c>
    </row>
    <row r="19" spans="2:11" ht="12">
      <c r="B19" s="20" t="s">
        <v>25</v>
      </c>
      <c r="C19" s="19">
        <v>1000</v>
      </c>
      <c r="D19" s="19"/>
      <c r="E19" s="19"/>
      <c r="F19" s="19"/>
      <c r="G19" s="19">
        <f t="shared" si="0"/>
        <v>1000</v>
      </c>
      <c r="H19" s="37"/>
      <c r="I19" s="37"/>
      <c r="J19" s="19"/>
      <c r="K19" s="19">
        <f t="shared" si="1"/>
        <v>1000</v>
      </c>
    </row>
    <row r="20" spans="2:11" ht="12">
      <c r="B20" s="20" t="s">
        <v>26</v>
      </c>
      <c r="C20" s="19">
        <v>5966</v>
      </c>
      <c r="D20" s="19">
        <v>2490</v>
      </c>
      <c r="E20" s="19">
        <v>-184</v>
      </c>
      <c r="F20" s="19"/>
      <c r="G20" s="19">
        <f t="shared" si="0"/>
        <v>8272</v>
      </c>
      <c r="H20" s="37"/>
      <c r="I20" s="37">
        <v>-2808</v>
      </c>
      <c r="J20" s="19"/>
      <c r="K20" s="19">
        <f t="shared" si="1"/>
        <v>5464</v>
      </c>
    </row>
    <row r="21" spans="2:11" ht="12">
      <c r="B21" s="20" t="s">
        <v>39</v>
      </c>
      <c r="C21" s="19">
        <v>41485</v>
      </c>
      <c r="D21" s="19">
        <v>4673</v>
      </c>
      <c r="E21" s="19"/>
      <c r="F21" s="19">
        <v>-6000</v>
      </c>
      <c r="G21" s="19">
        <f t="shared" si="0"/>
        <v>40158</v>
      </c>
      <c r="H21" s="37">
        <v>1147</v>
      </c>
      <c r="I21" s="37">
        <v>-4700</v>
      </c>
      <c r="J21" s="19"/>
      <c r="K21" s="19">
        <f t="shared" si="1"/>
        <v>36605</v>
      </c>
    </row>
    <row r="22" spans="2:11" ht="12">
      <c r="B22" s="20" t="s">
        <v>30</v>
      </c>
      <c r="C22" s="19">
        <v>2400</v>
      </c>
      <c r="D22" s="19"/>
      <c r="E22" s="19"/>
      <c r="F22" s="19"/>
      <c r="G22" s="19">
        <f t="shared" si="0"/>
        <v>2400</v>
      </c>
      <c r="H22" s="37"/>
      <c r="I22" s="37"/>
      <c r="J22" s="19"/>
      <c r="K22" s="19">
        <f t="shared" si="1"/>
        <v>2400</v>
      </c>
    </row>
    <row r="23" spans="2:11" ht="12">
      <c r="B23" s="20" t="s">
        <v>31</v>
      </c>
      <c r="C23" s="19">
        <v>10890</v>
      </c>
      <c r="D23" s="19"/>
      <c r="E23" s="19"/>
      <c r="F23" s="19"/>
      <c r="G23" s="19">
        <f t="shared" si="0"/>
        <v>10890</v>
      </c>
      <c r="H23" s="37"/>
      <c r="I23" s="37">
        <v>-1000</v>
      </c>
      <c r="J23" s="19"/>
      <c r="K23" s="19">
        <f t="shared" si="1"/>
        <v>9890</v>
      </c>
    </row>
    <row r="24" spans="2:11" ht="12">
      <c r="B24" s="20" t="s">
        <v>29</v>
      </c>
      <c r="C24" s="19">
        <v>1500</v>
      </c>
      <c r="D24" s="19"/>
      <c r="E24" s="19"/>
      <c r="F24" s="19"/>
      <c r="G24" s="19">
        <f t="shared" si="0"/>
        <v>1500</v>
      </c>
      <c r="H24" s="37"/>
      <c r="I24" s="37">
        <v>-1500</v>
      </c>
      <c r="J24" s="19"/>
      <c r="K24" s="19">
        <f t="shared" si="1"/>
        <v>0</v>
      </c>
    </row>
    <row r="25" spans="2:11" ht="12">
      <c r="B25" s="20" t="s">
        <v>33</v>
      </c>
      <c r="C25" s="19">
        <v>4626</v>
      </c>
      <c r="D25" s="19"/>
      <c r="E25" s="19"/>
      <c r="F25" s="19">
        <v>1000</v>
      </c>
      <c r="G25" s="19">
        <f t="shared" si="0"/>
        <v>5626</v>
      </c>
      <c r="H25" s="37"/>
      <c r="I25" s="37"/>
      <c r="J25" s="19"/>
      <c r="K25" s="19">
        <f t="shared" si="1"/>
        <v>5626</v>
      </c>
    </row>
    <row r="26" spans="2:11" ht="12">
      <c r="B26" s="20" t="s">
        <v>34</v>
      </c>
      <c r="C26" s="19">
        <v>10500</v>
      </c>
      <c r="D26" s="19"/>
      <c r="E26" s="19">
        <v>-255</v>
      </c>
      <c r="F26" s="19"/>
      <c r="G26" s="19">
        <f t="shared" si="0"/>
        <v>10245</v>
      </c>
      <c r="H26" s="19"/>
      <c r="I26" s="37">
        <v>-3500</v>
      </c>
      <c r="J26" s="19"/>
      <c r="K26" s="19">
        <f t="shared" si="1"/>
        <v>6745</v>
      </c>
    </row>
    <row r="27" spans="2:11" ht="12">
      <c r="B27" s="20" t="s">
        <v>36</v>
      </c>
      <c r="C27" s="19">
        <v>6850</v>
      </c>
      <c r="D27" s="19"/>
      <c r="E27" s="19">
        <v>-1500</v>
      </c>
      <c r="F27" s="19"/>
      <c r="G27" s="19">
        <f t="shared" si="0"/>
        <v>5350</v>
      </c>
      <c r="H27" s="19"/>
      <c r="I27" s="37"/>
      <c r="J27" s="19"/>
      <c r="K27" s="19">
        <f t="shared" si="1"/>
        <v>5350</v>
      </c>
    </row>
    <row r="28" spans="2:11" ht="12">
      <c r="B28" s="20" t="s">
        <v>37</v>
      </c>
      <c r="C28" s="19">
        <v>64050</v>
      </c>
      <c r="D28" s="19">
        <v>4500</v>
      </c>
      <c r="E28" s="19"/>
      <c r="F28" s="19"/>
      <c r="G28" s="19">
        <f t="shared" si="0"/>
        <v>68550</v>
      </c>
      <c r="H28" s="19"/>
      <c r="I28" s="37"/>
      <c r="J28" s="19"/>
      <c r="K28" s="19">
        <f t="shared" si="1"/>
        <v>68550</v>
      </c>
    </row>
    <row r="29" spans="2:11" ht="12">
      <c r="B29" s="20" t="s">
        <v>38</v>
      </c>
      <c r="C29" s="19">
        <v>17851</v>
      </c>
      <c r="D29" s="19"/>
      <c r="E29" s="19">
        <v>-10662</v>
      </c>
      <c r="F29" s="19"/>
      <c r="G29" s="19">
        <f t="shared" si="0"/>
        <v>7189</v>
      </c>
      <c r="H29" s="19"/>
      <c r="I29" s="37">
        <v>-5880</v>
      </c>
      <c r="J29" s="19"/>
      <c r="K29" s="19">
        <f t="shared" si="1"/>
        <v>1309</v>
      </c>
    </row>
    <row r="30" spans="2:11" ht="12">
      <c r="B30" s="20" t="s">
        <v>27</v>
      </c>
      <c r="C30" s="19">
        <v>46308</v>
      </c>
      <c r="D30" s="19">
        <v>18109</v>
      </c>
      <c r="E30" s="19">
        <v>-4703</v>
      </c>
      <c r="F30" s="19"/>
      <c r="G30" s="19">
        <f t="shared" si="0"/>
        <v>59714</v>
      </c>
      <c r="H30" s="19">
        <v>15000</v>
      </c>
      <c r="I30" s="37">
        <v>-11954</v>
      </c>
      <c r="J30" s="19"/>
      <c r="K30" s="19">
        <f t="shared" si="1"/>
        <v>62760</v>
      </c>
    </row>
    <row r="31" spans="2:11" ht="12">
      <c r="B31" s="20" t="s">
        <v>42</v>
      </c>
      <c r="C31" s="19">
        <v>1500</v>
      </c>
      <c r="D31" s="19">
        <v>500</v>
      </c>
      <c r="E31" s="19"/>
      <c r="F31" s="19"/>
      <c r="G31" s="19">
        <f t="shared" si="0"/>
        <v>2000</v>
      </c>
      <c r="H31" s="19"/>
      <c r="I31" s="37"/>
      <c r="J31" s="19"/>
      <c r="K31" s="19">
        <f>SUM(G31:J31)</f>
        <v>2000</v>
      </c>
    </row>
    <row r="32" spans="2:11" ht="12">
      <c r="B32" s="20" t="s">
        <v>48</v>
      </c>
      <c r="C32" s="19"/>
      <c r="D32" s="19">
        <v>2000</v>
      </c>
      <c r="E32" s="19"/>
      <c r="F32" s="19"/>
      <c r="G32" s="19">
        <f t="shared" si="0"/>
        <v>2000</v>
      </c>
      <c r="H32" s="19"/>
      <c r="I32" s="37">
        <v>-1300</v>
      </c>
      <c r="J32" s="19"/>
      <c r="K32" s="19">
        <f>SUM(G32:J32)</f>
        <v>700</v>
      </c>
    </row>
    <row r="33" spans="2:11" ht="12">
      <c r="B33" s="20" t="s">
        <v>49</v>
      </c>
      <c r="C33" s="19"/>
      <c r="D33" s="19">
        <v>7500</v>
      </c>
      <c r="E33" s="19"/>
      <c r="F33" s="19"/>
      <c r="G33" s="19">
        <f t="shared" si="0"/>
        <v>7500</v>
      </c>
      <c r="H33" s="19"/>
      <c r="I33" s="37"/>
      <c r="J33" s="19"/>
      <c r="K33" s="19">
        <f>SUM(G33:J33)</f>
        <v>7500</v>
      </c>
    </row>
    <row r="34" spans="2:11" ht="12">
      <c r="B34" s="20" t="s">
        <v>43</v>
      </c>
      <c r="C34" s="19"/>
      <c r="D34" s="19">
        <v>3000</v>
      </c>
      <c r="E34" s="19"/>
      <c r="F34" s="19"/>
      <c r="G34" s="19">
        <f t="shared" si="0"/>
        <v>3000</v>
      </c>
      <c r="H34" s="19">
        <v>1500</v>
      </c>
      <c r="I34" s="37">
        <v>-3000</v>
      </c>
      <c r="J34" s="19"/>
      <c r="K34" s="19">
        <f>SUM(G34:J34)</f>
        <v>1500</v>
      </c>
    </row>
    <row r="35" spans="2:11" ht="12">
      <c r="B35" s="20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12">
      <c r="B36" s="21" t="s">
        <v>7</v>
      </c>
      <c r="C36" s="22">
        <f aca="true" t="shared" si="2" ref="C36:K36">SUM(C10:C35)</f>
        <v>255607</v>
      </c>
      <c r="D36" s="22">
        <f t="shared" si="2"/>
        <v>59272</v>
      </c>
      <c r="E36" s="22">
        <f t="shared" si="2"/>
        <v>-23416</v>
      </c>
      <c r="F36" s="22">
        <f t="shared" si="2"/>
        <v>0</v>
      </c>
      <c r="G36" s="22">
        <f t="shared" si="2"/>
        <v>291463</v>
      </c>
      <c r="H36" s="22">
        <f t="shared" si="2"/>
        <v>17647</v>
      </c>
      <c r="I36" s="22">
        <f t="shared" si="2"/>
        <v>-42219</v>
      </c>
      <c r="J36" s="22">
        <f t="shared" si="2"/>
        <v>0</v>
      </c>
      <c r="K36" s="22">
        <f t="shared" si="2"/>
        <v>266891</v>
      </c>
    </row>
    <row r="37" spans="2:11" ht="12">
      <c r="B37" s="23"/>
      <c r="C37" s="24"/>
      <c r="D37" s="22"/>
      <c r="E37" s="22"/>
      <c r="F37" s="22"/>
      <c r="G37" s="22"/>
      <c r="H37" s="22"/>
      <c r="I37" s="22"/>
      <c r="J37" s="22"/>
      <c r="K37" s="22"/>
    </row>
    <row r="39" spans="1:11" ht="12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</row>
    <row r="40" spans="3:11" ht="12">
      <c r="C40" s="5" t="s">
        <v>1</v>
      </c>
      <c r="D40" s="6" t="s">
        <v>51</v>
      </c>
      <c r="E40" s="7"/>
      <c r="F40" s="7"/>
      <c r="G40" s="8" t="s">
        <v>3</v>
      </c>
      <c r="H40" s="6"/>
      <c r="I40" s="7" t="s">
        <v>52</v>
      </c>
      <c r="J40" s="7"/>
      <c r="K40" s="8" t="s">
        <v>3</v>
      </c>
    </row>
    <row r="41" spans="2:11" ht="12">
      <c r="B41" s="9"/>
      <c r="C41" s="10" t="s">
        <v>2</v>
      </c>
      <c r="D41" s="11" t="s">
        <v>11</v>
      </c>
      <c r="E41" s="28" t="s">
        <v>12</v>
      </c>
      <c r="F41" s="29" t="s">
        <v>13</v>
      </c>
      <c r="G41" s="12" t="s">
        <v>2</v>
      </c>
      <c r="H41" s="11" t="s">
        <v>11</v>
      </c>
      <c r="I41" s="28" t="s">
        <v>12</v>
      </c>
      <c r="J41" s="29" t="s">
        <v>13</v>
      </c>
      <c r="K41" s="12" t="s">
        <v>2</v>
      </c>
    </row>
    <row r="42" spans="2:11" ht="12">
      <c r="B42" s="13"/>
      <c r="C42" s="14" t="s">
        <v>44</v>
      </c>
      <c r="D42" s="15"/>
      <c r="E42" s="16"/>
      <c r="F42" s="17"/>
      <c r="G42" s="14" t="s">
        <v>40</v>
      </c>
      <c r="H42" s="15"/>
      <c r="I42" s="16"/>
      <c r="J42" s="17"/>
      <c r="K42" s="14" t="s">
        <v>45</v>
      </c>
    </row>
    <row r="43" spans="2:11" ht="12">
      <c r="B43" s="18" t="s">
        <v>9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2:11" ht="12">
      <c r="B44" s="20" t="s">
        <v>10</v>
      </c>
      <c r="C44" s="19">
        <v>92495</v>
      </c>
      <c r="D44" s="19"/>
      <c r="E44" s="19"/>
      <c r="F44" s="19"/>
      <c r="G44" s="19">
        <v>92495</v>
      </c>
      <c r="H44" s="19"/>
      <c r="I44" s="19"/>
      <c r="J44" s="19"/>
      <c r="K44" s="19">
        <f>G50</f>
        <v>174585</v>
      </c>
    </row>
    <row r="45" spans="2:11" ht="12">
      <c r="B45" s="20" t="s">
        <v>16</v>
      </c>
      <c r="C45" s="19">
        <v>155164</v>
      </c>
      <c r="D45" s="30">
        <v>97751</v>
      </c>
      <c r="E45" s="19"/>
      <c r="F45" s="19"/>
      <c r="G45" s="19">
        <f>SUM(D45:F45)</f>
        <v>97751</v>
      </c>
      <c r="H45" s="19">
        <v>96484</v>
      </c>
      <c r="I45" s="19"/>
      <c r="J45" s="19"/>
      <c r="K45" s="19">
        <f>SUM(H45:J45)</f>
        <v>96484</v>
      </c>
    </row>
    <row r="46" spans="2:11" ht="12">
      <c r="B46" s="20" t="s">
        <v>17</v>
      </c>
      <c r="C46" s="19">
        <v>-119012</v>
      </c>
      <c r="D46" s="19"/>
      <c r="E46" s="19">
        <v>-40233</v>
      </c>
      <c r="F46" s="19"/>
      <c r="G46" s="19">
        <f>SUM(D46:F46)</f>
        <v>-40233</v>
      </c>
      <c r="H46" s="19"/>
      <c r="I46" s="19">
        <v>-117786</v>
      </c>
      <c r="J46" s="19"/>
      <c r="K46" s="19">
        <f>SUM(H46:J46)</f>
        <v>-117786</v>
      </c>
    </row>
    <row r="47" spans="2:11" ht="12">
      <c r="B47" s="20" t="s">
        <v>14</v>
      </c>
      <c r="C47" s="19">
        <v>-59272</v>
      </c>
      <c r="D47" s="19"/>
      <c r="E47" s="19"/>
      <c r="F47" s="19">
        <v>-17647</v>
      </c>
      <c r="G47" s="19">
        <f>SUM(D47:F47)</f>
        <v>-17647</v>
      </c>
      <c r="H47" s="19"/>
      <c r="I47" s="19"/>
      <c r="J47" s="19"/>
      <c r="K47" s="19">
        <f>SUM(H47:J47)</f>
        <v>0</v>
      </c>
    </row>
    <row r="48" spans="2:11" ht="12">
      <c r="B48" s="20" t="s">
        <v>15</v>
      </c>
      <c r="C48" s="19">
        <v>23416</v>
      </c>
      <c r="D48" s="19"/>
      <c r="E48" s="19"/>
      <c r="F48" s="19">
        <v>42219</v>
      </c>
      <c r="G48" s="19">
        <f>SUM(D48:F48)</f>
        <v>42219</v>
      </c>
      <c r="H48" s="19"/>
      <c r="I48" s="19"/>
      <c r="J48" s="19"/>
      <c r="K48" s="19">
        <f>SUM(H48:J48)</f>
        <v>0</v>
      </c>
    </row>
    <row r="49" spans="2:11" ht="12">
      <c r="B49" s="20"/>
      <c r="C49" s="19"/>
      <c r="D49" s="19"/>
      <c r="E49" s="19"/>
      <c r="F49" s="19"/>
      <c r="G49" s="19"/>
      <c r="H49" s="19"/>
      <c r="I49" s="19"/>
      <c r="J49" s="19"/>
      <c r="K49" s="19"/>
    </row>
    <row r="50" spans="2:11" ht="12">
      <c r="B50" s="21" t="s">
        <v>7</v>
      </c>
      <c r="C50" s="22">
        <f>SUM(C44:C49)</f>
        <v>92791</v>
      </c>
      <c r="D50" s="22">
        <f aca="true" t="shared" si="3" ref="D50:K50">SUM(D44:D49)</f>
        <v>97751</v>
      </c>
      <c r="E50" s="22">
        <f t="shared" si="3"/>
        <v>-40233</v>
      </c>
      <c r="F50" s="22">
        <f t="shared" si="3"/>
        <v>24572</v>
      </c>
      <c r="G50" s="22">
        <f t="shared" si="3"/>
        <v>174585</v>
      </c>
      <c r="H50" s="22">
        <f t="shared" si="3"/>
        <v>96484</v>
      </c>
      <c r="I50" s="22">
        <f t="shared" si="3"/>
        <v>-117786</v>
      </c>
      <c r="J50" s="22">
        <f t="shared" si="3"/>
        <v>0</v>
      </c>
      <c r="K50" s="22">
        <f t="shared" si="3"/>
        <v>153283</v>
      </c>
    </row>
    <row r="51" spans="2:11" ht="12">
      <c r="B51" s="23"/>
      <c r="C51" s="31"/>
      <c r="D51" s="22"/>
      <c r="E51" s="22"/>
      <c r="F51" s="22"/>
      <c r="G51" s="32"/>
      <c r="H51" s="22"/>
      <c r="I51" s="22"/>
      <c r="J51" s="22"/>
      <c r="K51" s="32"/>
    </row>
    <row r="54" spans="2:11" ht="12">
      <c r="B54" s="33" t="s">
        <v>18</v>
      </c>
      <c r="C54" s="34">
        <f>C50+C36</f>
        <v>348398</v>
      </c>
      <c r="D54" s="35"/>
      <c r="E54" s="35"/>
      <c r="F54" s="35"/>
      <c r="G54" s="34">
        <f>G36+G50</f>
        <v>466048</v>
      </c>
      <c r="H54" s="35"/>
      <c r="I54" s="35"/>
      <c r="J54" s="35"/>
      <c r="K54" s="34">
        <f>K36+K50</f>
        <v>420174</v>
      </c>
    </row>
    <row r="55" spans="2:11" ht="12">
      <c r="B55" s="38" t="s">
        <v>47</v>
      </c>
      <c r="G55" s="36"/>
      <c r="K55" s="36"/>
    </row>
    <row r="56" ht="12">
      <c r="B56" s="38" t="s">
        <v>50</v>
      </c>
    </row>
  </sheetData>
  <sheetProtection/>
  <printOptions/>
  <pageMargins left="0.31496062992125984" right="0.1968503937007874" top="0.3543307086614173" bottom="0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WHITE</dc:creator>
  <cp:keywords/>
  <dc:description/>
  <cp:lastModifiedBy>Parish Clerk</cp:lastModifiedBy>
  <cp:lastPrinted>2022-08-05T12:40:44Z</cp:lastPrinted>
  <dcterms:created xsi:type="dcterms:W3CDTF">2004-04-16T13:33:07Z</dcterms:created>
  <dcterms:modified xsi:type="dcterms:W3CDTF">2022-08-05T13:51:03Z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0x01010008ECF69917EF3B40B8F5BBB67BCA3AFF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